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57-2023 NPO\1) výzva\"/>
    </mc:Choice>
  </mc:AlternateContent>
  <xr:revisionPtr revIDLastSave="0" documentId="13_ncr:1_{200D5A4E-76DA-43A8-8561-022B0E76CFA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KP!$A$6:$T$28</definedName>
    <definedName name="_xlnm.Print_Area" localSheetId="0">KP!$B$1:$T$31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G27" i="1"/>
  <c r="G28" i="1"/>
  <c r="J26" i="1"/>
  <c r="K26" i="1"/>
  <c r="J27" i="1"/>
  <c r="K27" i="1"/>
  <c r="J28" i="1"/>
  <c r="K28" i="1"/>
  <c r="G22" i="1"/>
  <c r="G23" i="1"/>
  <c r="G24" i="1"/>
  <c r="G25" i="1"/>
  <c r="J22" i="1"/>
  <c r="K22" i="1"/>
  <c r="J23" i="1"/>
  <c r="K23" i="1"/>
  <c r="J24" i="1"/>
  <c r="K24" i="1"/>
  <c r="J25" i="1"/>
  <c r="K25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31" i="1" l="1"/>
  <c r="H31" i="1"/>
</calcChain>
</file>

<file path=xl/sharedStrings.xml><?xml version="1.0" encoding="utf-8"?>
<sst xmlns="http://schemas.openxmlformats.org/spreadsheetml/2006/main" count="99" uniqueCount="75">
  <si>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</si>
  <si>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</si>
  <si>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</si>
  <si>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</si>
  <si>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</si>
  <si>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</si>
  <si>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</si>
  <si>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</si>
  <si>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</si>
  <si>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</si>
  <si>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</si>
  <si>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</si>
  <si>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</si>
  <si>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</si>
  <si>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</si>
  <si>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</si>
  <si>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</si>
  <si>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</si>
  <si>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</si>
  <si>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</si>
  <si>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</si>
  <si>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</si>
  <si>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</si>
  <si>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</si>
  <si>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</si>
  <si>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</si>
  <si>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Příloha č. 2 Kupní smlouvy - technická specifikace
Kancelářské potřeby (II.) 057 - 2023</t>
  </si>
  <si>
    <t>Složka barevných papírů 20 listů A4</t>
  </si>
  <si>
    <t>ks</t>
  </si>
  <si>
    <t>Složka různobarvných školních papíru gramáž 80 g/m2..</t>
  </si>
  <si>
    <t xml:space="preserve">Papír kancelářský A4 kvalita "A" </t>
  </si>
  <si>
    <t>balení</t>
  </si>
  <si>
    <t>sada</t>
  </si>
  <si>
    <t>Klasické šestihranné pastelky, barevně lakované.</t>
  </si>
  <si>
    <t xml:space="preserve">Křída bílá  </t>
  </si>
  <si>
    <t>Sada bílých školních kříd, min. 100 ks v balení.</t>
  </si>
  <si>
    <t>Křída barevná  sada 6barev</t>
  </si>
  <si>
    <t>Sada školních kříd, 6 barev.</t>
  </si>
  <si>
    <t>Sada barevných fix</t>
  </si>
  <si>
    <t>Tužka HB 1 s pryží</t>
  </si>
  <si>
    <t>Klasická tužka s pryží, tvrdost HB.</t>
  </si>
  <si>
    <t>Tužka HB 2 s pryží</t>
  </si>
  <si>
    <t>Tužka HB 3 s pryží</t>
  </si>
  <si>
    <t>Obyčejná jednorázová propiska. Nelze měnit náplň! Barva krytky odpovídá barvě náplně.</t>
  </si>
  <si>
    <t>Stiskací mechanismus, vyměnitelná gelová náplň, plastové tělo, jehlový hrot 0,5 mm pro tenké psaní.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</si>
  <si>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</si>
  <si>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</si>
  <si>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Papír kancelářský A3 kvalita "B"</t>
  </si>
  <si>
    <t>Kopírovací karton bílý A4 100g</t>
  </si>
  <si>
    <t xml:space="preserve">Vhodný pro tisk, speciálně hlazený bílý karton, 1 bal/500 listů. </t>
  </si>
  <si>
    <t>Kopírovací karton bílý A4 160g</t>
  </si>
  <si>
    <t xml:space="preserve">Vhodný pro tisk, speciálně hlazený bílý karton, 1 bal/250 listů. </t>
  </si>
  <si>
    <t>Kopírovací karton bílý A4 220g</t>
  </si>
  <si>
    <t>Karton kreslící bílý A3 220g</t>
  </si>
  <si>
    <t>Bílý karton (čtvrtka), 1 bal/200 listů.</t>
  </si>
  <si>
    <t>ANO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</si>
  <si>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</si>
  <si>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Společná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</si>
  <si>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</si>
  <si>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Mgr. Jan Krotký, Ph.D.,
Tel.: 37763 6503</t>
  </si>
  <si>
    <t>Klatovská 51,
301 00 Plzeň,
Fakulta pedagogická - Katedra matematiky, fyziky a technické výchovy,
místnost KL 238</t>
  </si>
  <si>
    <t>Pastelky - 24 barev</t>
  </si>
  <si>
    <t>Min. 30 barev, hroty o průměru 2 mm.</t>
  </si>
  <si>
    <r>
      <t>Propisovací tužka jednorázová (</t>
    </r>
    <r>
      <rPr>
        <b/>
        <sz val="11"/>
        <rFont val="Calibri"/>
        <family val="2"/>
        <charset val="238"/>
      </rPr>
      <t>modrá</t>
    </r>
    <r>
      <rPr>
        <sz val="11"/>
        <rFont val="Calibri"/>
        <family val="2"/>
        <charset val="238"/>
      </rPr>
      <t>)</t>
    </r>
  </si>
  <si>
    <r>
      <t>Gelové pero 0,5 mm</t>
    </r>
    <r>
      <rPr>
        <b/>
        <sz val="11"/>
        <rFont val="Calibri"/>
        <family val="2"/>
        <charset val="238"/>
      </rPr>
      <t xml:space="preserve"> modré</t>
    </r>
  </si>
  <si>
    <r>
      <t>Gelové pero 0,5 mm</t>
    </r>
    <r>
      <rPr>
        <b/>
        <sz val="11"/>
        <rFont val="Calibri"/>
        <family val="2"/>
        <charset val="238"/>
      </rPr>
      <t xml:space="preserve"> zelené</t>
    </r>
  </si>
  <si>
    <r>
      <t xml:space="preserve">Gelové pero 0,5 mm </t>
    </r>
    <r>
      <rPr>
        <b/>
        <sz val="11"/>
        <rFont val="Calibri"/>
        <family val="2"/>
        <charset val="238"/>
      </rPr>
      <t>červené</t>
    </r>
  </si>
  <si>
    <r>
      <t xml:space="preserve">Náplň do gelového pera 0,5 mm </t>
    </r>
    <r>
      <rPr>
        <b/>
        <sz val="11"/>
        <rFont val="Calibri"/>
        <family val="2"/>
        <charset val="238"/>
      </rPr>
      <t>modré</t>
    </r>
  </si>
  <si>
    <r>
      <t xml:space="preserve">Náplň do gelového pera 0,5 mm </t>
    </r>
    <r>
      <rPr>
        <b/>
        <sz val="11"/>
        <rFont val="Calibri"/>
        <family val="2"/>
        <charset val="238"/>
      </rPr>
      <t>zelené</t>
    </r>
  </si>
  <si>
    <r>
      <t>Náplň do gelového pera 0,5 mm</t>
    </r>
    <r>
      <rPr>
        <b/>
        <sz val="11"/>
        <rFont val="Calibri"/>
        <family val="2"/>
        <charset val="238"/>
      </rPr>
      <t xml:space="preserve"> červené</t>
    </r>
  </si>
  <si>
    <t>Kompatibilní s pol. č. 11.</t>
  </si>
  <si>
    <t>Kompatibilní s pol. č. 12.</t>
  </si>
  <si>
    <t>Kompatibilní s pol. č. 13.</t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</si>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</sst>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96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8"/>
  <sheetViews>
    <sheetView tabSelected="1" topLeftCell="A17" zoomScale="80" zoomScaleNormal="80" workbookViewId="0">
      <selection activeCell="I8" sqref="I8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92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58.85546875" style="1" customWidth="1"/>
    <col min="15" max="15" width="21.5703125" style="1" bestFit="1" customWidth="1"/>
    <col min="16" max="16" width="27.85546875" style="1" customWidth="1"/>
    <col min="17" max="17" width="39.42578125" style="1" customWidth="1"/>
    <col min="18" max="18" width="28.28515625" style="1" customWidth="1"/>
    <col min="19" max="19" width="14.285156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26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58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9.25" customHeight="1" thickTop="1" x14ac:dyDescent="0.25">
      <c r="A7" s="32"/>
      <c r="B7" s="33">
        <v>1</v>
      </c>
      <c r="C7" s="34" t="s">
        <v>27</v>
      </c>
      <c r="D7" s="35">
        <v>8</v>
      </c>
      <c r="E7" s="36" t="s">
        <v>28</v>
      </c>
      <c r="F7" s="37" t="s">
        <v>29</v>
      </c>
      <c r="G7" s="38">
        <f t="shared" ref="G7:G21" si="0">D7*H7</f>
        <v>240</v>
      </c>
      <c r="H7" s="39">
        <v>30</v>
      </c>
      <c r="I7" s="93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57</v>
      </c>
      <c r="M7" s="43" t="s">
        <v>55</v>
      </c>
      <c r="N7" s="42" t="s">
        <v>56</v>
      </c>
      <c r="O7" s="44"/>
      <c r="P7" s="42" t="s">
        <v>59</v>
      </c>
      <c r="Q7" s="42" t="s">
        <v>60</v>
      </c>
      <c r="R7" s="45">
        <v>21</v>
      </c>
      <c r="S7" s="44"/>
      <c r="T7" s="43" t="s">
        <v>12</v>
      </c>
    </row>
    <row r="8" spans="1:20" ht="92.25" customHeight="1" x14ac:dyDescent="0.25">
      <c r="A8" s="27"/>
      <c r="B8" s="46">
        <v>2</v>
      </c>
      <c r="C8" s="47" t="s">
        <v>30</v>
      </c>
      <c r="D8" s="48">
        <v>30</v>
      </c>
      <c r="E8" s="49" t="s">
        <v>31</v>
      </c>
      <c r="F8" s="50" t="s">
        <v>74</v>
      </c>
      <c r="G8" s="51">
        <f t="shared" si="0"/>
        <v>4650</v>
      </c>
      <c r="H8" s="52">
        <v>155</v>
      </c>
      <c r="I8" s="94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8"/>
      <c r="P8" s="59"/>
      <c r="Q8" s="59"/>
      <c r="R8" s="60"/>
      <c r="S8" s="58"/>
      <c r="T8" s="56"/>
    </row>
    <row r="9" spans="1:20" ht="25.5" customHeight="1" x14ac:dyDescent="0.25">
      <c r="A9" s="27"/>
      <c r="B9" s="46">
        <v>3</v>
      </c>
      <c r="C9" s="47" t="s">
        <v>61</v>
      </c>
      <c r="D9" s="48">
        <v>10</v>
      </c>
      <c r="E9" s="49" t="s">
        <v>32</v>
      </c>
      <c r="F9" s="50" t="s">
        <v>33</v>
      </c>
      <c r="G9" s="51">
        <f t="shared" si="0"/>
        <v>700</v>
      </c>
      <c r="H9" s="52">
        <v>70</v>
      </c>
      <c r="I9" s="94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8"/>
      <c r="P9" s="59"/>
      <c r="Q9" s="59"/>
      <c r="R9" s="60"/>
      <c r="S9" s="58"/>
      <c r="T9" s="56"/>
    </row>
    <row r="10" spans="1:20" ht="25.5" customHeight="1" x14ac:dyDescent="0.25">
      <c r="A10" s="27"/>
      <c r="B10" s="46">
        <v>4</v>
      </c>
      <c r="C10" s="47" t="s">
        <v>34</v>
      </c>
      <c r="D10" s="48">
        <v>12</v>
      </c>
      <c r="E10" s="49" t="s">
        <v>31</v>
      </c>
      <c r="F10" s="50" t="s">
        <v>35</v>
      </c>
      <c r="G10" s="51">
        <f t="shared" si="0"/>
        <v>1080</v>
      </c>
      <c r="H10" s="52">
        <v>90</v>
      </c>
      <c r="I10" s="94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8"/>
      <c r="P10" s="59"/>
      <c r="Q10" s="59"/>
      <c r="R10" s="60"/>
      <c r="S10" s="58"/>
      <c r="T10" s="56"/>
    </row>
    <row r="11" spans="1:20" ht="25.5" customHeight="1" x14ac:dyDescent="0.25">
      <c r="A11" s="27"/>
      <c r="B11" s="46">
        <v>5</v>
      </c>
      <c r="C11" s="47" t="s">
        <v>36</v>
      </c>
      <c r="D11" s="48">
        <v>50</v>
      </c>
      <c r="E11" s="61" t="s">
        <v>31</v>
      </c>
      <c r="F11" s="62" t="s">
        <v>37</v>
      </c>
      <c r="G11" s="51">
        <f t="shared" si="0"/>
        <v>900</v>
      </c>
      <c r="H11" s="52">
        <v>18</v>
      </c>
      <c r="I11" s="94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8"/>
      <c r="P11" s="59"/>
      <c r="Q11" s="59"/>
      <c r="R11" s="60"/>
      <c r="S11" s="58"/>
      <c r="T11" s="56"/>
    </row>
    <row r="12" spans="1:20" ht="25.5" customHeight="1" x14ac:dyDescent="0.25">
      <c r="A12" s="27"/>
      <c r="B12" s="46">
        <v>6</v>
      </c>
      <c r="C12" s="47" t="s">
        <v>38</v>
      </c>
      <c r="D12" s="48">
        <v>50</v>
      </c>
      <c r="E12" s="49" t="s">
        <v>32</v>
      </c>
      <c r="F12" s="50" t="s">
        <v>62</v>
      </c>
      <c r="G12" s="51">
        <f t="shared" si="0"/>
        <v>4200</v>
      </c>
      <c r="H12" s="52">
        <v>84</v>
      </c>
      <c r="I12" s="94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8"/>
      <c r="P12" s="59"/>
      <c r="Q12" s="59"/>
      <c r="R12" s="60"/>
      <c r="S12" s="58"/>
      <c r="T12" s="56"/>
    </row>
    <row r="13" spans="1:20" ht="25.5" customHeight="1" x14ac:dyDescent="0.25">
      <c r="A13" s="27"/>
      <c r="B13" s="46">
        <v>7</v>
      </c>
      <c r="C13" s="47" t="s">
        <v>39</v>
      </c>
      <c r="D13" s="48">
        <v>100</v>
      </c>
      <c r="E13" s="49" t="s">
        <v>28</v>
      </c>
      <c r="F13" s="50" t="s">
        <v>40</v>
      </c>
      <c r="G13" s="51">
        <f t="shared" si="0"/>
        <v>300</v>
      </c>
      <c r="H13" s="52">
        <v>3</v>
      </c>
      <c r="I13" s="94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8"/>
      <c r="P13" s="59"/>
      <c r="Q13" s="59"/>
      <c r="R13" s="60"/>
      <c r="S13" s="58"/>
      <c r="T13" s="56"/>
    </row>
    <row r="14" spans="1:20" ht="25.5" customHeight="1" x14ac:dyDescent="0.25">
      <c r="A14" s="27"/>
      <c r="B14" s="46">
        <v>8</v>
      </c>
      <c r="C14" s="47" t="s">
        <v>41</v>
      </c>
      <c r="D14" s="48">
        <v>200</v>
      </c>
      <c r="E14" s="49" t="s">
        <v>28</v>
      </c>
      <c r="F14" s="50" t="s">
        <v>40</v>
      </c>
      <c r="G14" s="51">
        <f t="shared" si="0"/>
        <v>600</v>
      </c>
      <c r="H14" s="52">
        <v>3</v>
      </c>
      <c r="I14" s="94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8"/>
      <c r="P14" s="59"/>
      <c r="Q14" s="59"/>
      <c r="R14" s="60"/>
      <c r="S14" s="58"/>
      <c r="T14" s="56"/>
    </row>
    <row r="15" spans="1:20" ht="25.5" customHeight="1" x14ac:dyDescent="0.25">
      <c r="A15" s="27"/>
      <c r="B15" s="46">
        <v>9</v>
      </c>
      <c r="C15" s="47" t="s">
        <v>42</v>
      </c>
      <c r="D15" s="48">
        <v>100</v>
      </c>
      <c r="E15" s="49" t="s">
        <v>28</v>
      </c>
      <c r="F15" s="50" t="s">
        <v>40</v>
      </c>
      <c r="G15" s="51">
        <f t="shared" si="0"/>
        <v>300</v>
      </c>
      <c r="H15" s="52">
        <v>3</v>
      </c>
      <c r="I15" s="94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8"/>
      <c r="P15" s="59"/>
      <c r="Q15" s="59"/>
      <c r="R15" s="60"/>
      <c r="S15" s="58"/>
      <c r="T15" s="56"/>
    </row>
    <row r="16" spans="1:20" ht="25.5" customHeight="1" x14ac:dyDescent="0.25">
      <c r="A16" s="27"/>
      <c r="B16" s="46">
        <v>10</v>
      </c>
      <c r="C16" s="47" t="s">
        <v>63</v>
      </c>
      <c r="D16" s="48">
        <v>50</v>
      </c>
      <c r="E16" s="49" t="s">
        <v>28</v>
      </c>
      <c r="F16" s="50" t="s">
        <v>43</v>
      </c>
      <c r="G16" s="51">
        <f t="shared" si="0"/>
        <v>150</v>
      </c>
      <c r="H16" s="52">
        <v>3</v>
      </c>
      <c r="I16" s="94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8"/>
      <c r="P16" s="59"/>
      <c r="Q16" s="59"/>
      <c r="R16" s="60"/>
      <c r="S16" s="58"/>
      <c r="T16" s="56"/>
    </row>
    <row r="17" spans="1:20" ht="25.5" customHeight="1" x14ac:dyDescent="0.25">
      <c r="A17" s="27"/>
      <c r="B17" s="46">
        <v>11</v>
      </c>
      <c r="C17" s="47" t="s">
        <v>64</v>
      </c>
      <c r="D17" s="48">
        <v>20</v>
      </c>
      <c r="E17" s="49" t="s">
        <v>28</v>
      </c>
      <c r="F17" s="50" t="s">
        <v>44</v>
      </c>
      <c r="G17" s="51">
        <f t="shared" si="0"/>
        <v>300</v>
      </c>
      <c r="H17" s="52">
        <v>15</v>
      </c>
      <c r="I17" s="94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8"/>
      <c r="P17" s="59"/>
      <c r="Q17" s="59"/>
      <c r="R17" s="60"/>
      <c r="S17" s="58"/>
      <c r="T17" s="56"/>
    </row>
    <row r="18" spans="1:20" ht="25.5" customHeight="1" x14ac:dyDescent="0.25">
      <c r="A18" s="27"/>
      <c r="B18" s="46">
        <v>12</v>
      </c>
      <c r="C18" s="47" t="s">
        <v>65</v>
      </c>
      <c r="D18" s="48">
        <v>10</v>
      </c>
      <c r="E18" s="49" t="s">
        <v>28</v>
      </c>
      <c r="F18" s="50" t="s">
        <v>44</v>
      </c>
      <c r="G18" s="51">
        <f t="shared" si="0"/>
        <v>150</v>
      </c>
      <c r="H18" s="52">
        <v>15</v>
      </c>
      <c r="I18" s="94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8"/>
      <c r="P18" s="59"/>
      <c r="Q18" s="59"/>
      <c r="R18" s="60"/>
      <c r="S18" s="58"/>
      <c r="T18" s="56"/>
    </row>
    <row r="19" spans="1:20" ht="25.5" customHeight="1" x14ac:dyDescent="0.25">
      <c r="A19" s="27"/>
      <c r="B19" s="46">
        <v>13</v>
      </c>
      <c r="C19" s="47" t="s">
        <v>66</v>
      </c>
      <c r="D19" s="48">
        <v>10</v>
      </c>
      <c r="E19" s="49" t="s">
        <v>28</v>
      </c>
      <c r="F19" s="50" t="s">
        <v>44</v>
      </c>
      <c r="G19" s="51">
        <f t="shared" si="0"/>
        <v>150</v>
      </c>
      <c r="H19" s="52">
        <v>15</v>
      </c>
      <c r="I19" s="94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8"/>
      <c r="P19" s="59"/>
      <c r="Q19" s="59"/>
      <c r="R19" s="60"/>
      <c r="S19" s="58"/>
      <c r="T19" s="56"/>
    </row>
    <row r="20" spans="1:20" ht="25.5" customHeight="1" x14ac:dyDescent="0.25">
      <c r="A20" s="27"/>
      <c r="B20" s="46">
        <v>14</v>
      </c>
      <c r="C20" s="47" t="s">
        <v>67</v>
      </c>
      <c r="D20" s="48">
        <v>40</v>
      </c>
      <c r="E20" s="49" t="s">
        <v>28</v>
      </c>
      <c r="F20" s="50" t="s">
        <v>70</v>
      </c>
      <c r="G20" s="51">
        <f t="shared" si="0"/>
        <v>720</v>
      </c>
      <c r="H20" s="52">
        <v>18</v>
      </c>
      <c r="I20" s="94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8"/>
      <c r="P20" s="59"/>
      <c r="Q20" s="59"/>
      <c r="R20" s="60"/>
      <c r="S20" s="58"/>
      <c r="T20" s="56"/>
    </row>
    <row r="21" spans="1:20" ht="25.5" customHeight="1" x14ac:dyDescent="0.25">
      <c r="A21" s="27"/>
      <c r="B21" s="46">
        <v>15</v>
      </c>
      <c r="C21" s="47" t="s">
        <v>68</v>
      </c>
      <c r="D21" s="48">
        <v>20</v>
      </c>
      <c r="E21" s="49" t="s">
        <v>28</v>
      </c>
      <c r="F21" s="50" t="s">
        <v>71</v>
      </c>
      <c r="G21" s="51">
        <f t="shared" si="0"/>
        <v>360</v>
      </c>
      <c r="H21" s="52">
        <v>18</v>
      </c>
      <c r="I21" s="94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8"/>
      <c r="P21" s="59"/>
      <c r="Q21" s="59"/>
      <c r="R21" s="60"/>
      <c r="S21" s="58"/>
      <c r="T21" s="56"/>
    </row>
    <row r="22" spans="1:20" ht="25.5" customHeight="1" x14ac:dyDescent="0.25">
      <c r="A22" s="27"/>
      <c r="B22" s="46">
        <v>16</v>
      </c>
      <c r="C22" s="47" t="s">
        <v>69</v>
      </c>
      <c r="D22" s="48">
        <v>20</v>
      </c>
      <c r="E22" s="49" t="s">
        <v>28</v>
      </c>
      <c r="F22" s="50" t="s">
        <v>72</v>
      </c>
      <c r="G22" s="51">
        <f t="shared" ref="G22:G28" si="3">D22*H22</f>
        <v>360</v>
      </c>
      <c r="H22" s="52">
        <v>18</v>
      </c>
      <c r="I22" s="94"/>
      <c r="J22" s="53">
        <f t="shared" ref="J22:J25" si="4">D22*I22</f>
        <v>0</v>
      </c>
      <c r="K22" s="54" t="str">
        <f t="shared" ref="K22:K25" si="5">IF(ISNUMBER(I22), IF(I22&gt;H22,"NEVYHOVUJE","VYHOVUJE")," ")</f>
        <v xml:space="preserve"> </v>
      </c>
      <c r="L22" s="55"/>
      <c r="M22" s="56"/>
      <c r="N22" s="57"/>
      <c r="O22" s="58"/>
      <c r="P22" s="59"/>
      <c r="Q22" s="59"/>
      <c r="R22" s="60"/>
      <c r="S22" s="58"/>
      <c r="T22" s="56"/>
    </row>
    <row r="23" spans="1:20" ht="25.5" customHeight="1" x14ac:dyDescent="0.25">
      <c r="A23" s="27"/>
      <c r="B23" s="46">
        <v>17</v>
      </c>
      <c r="C23" s="47" t="s">
        <v>45</v>
      </c>
      <c r="D23" s="48">
        <v>10</v>
      </c>
      <c r="E23" s="49" t="s">
        <v>32</v>
      </c>
      <c r="F23" s="50" t="s">
        <v>46</v>
      </c>
      <c r="G23" s="51">
        <f t="shared" si="3"/>
        <v>550</v>
      </c>
      <c r="H23" s="52">
        <v>55</v>
      </c>
      <c r="I23" s="94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8"/>
      <c r="P23" s="59"/>
      <c r="Q23" s="59"/>
      <c r="R23" s="60"/>
      <c r="S23" s="58"/>
      <c r="T23" s="56"/>
    </row>
    <row r="24" spans="1:20" ht="100.5" customHeight="1" x14ac:dyDescent="0.25">
      <c r="A24" s="27"/>
      <c r="B24" s="46">
        <v>18</v>
      </c>
      <c r="C24" s="47" t="s">
        <v>47</v>
      </c>
      <c r="D24" s="48">
        <v>5</v>
      </c>
      <c r="E24" s="49" t="s">
        <v>31</v>
      </c>
      <c r="F24" s="50" t="s">
        <v>73</v>
      </c>
      <c r="G24" s="51">
        <f t="shared" si="3"/>
        <v>1350</v>
      </c>
      <c r="H24" s="52">
        <v>270</v>
      </c>
      <c r="I24" s="94"/>
      <c r="J24" s="53">
        <f t="shared" si="4"/>
        <v>0</v>
      </c>
      <c r="K24" s="54" t="str">
        <f t="shared" si="5"/>
        <v xml:space="preserve"> </v>
      </c>
      <c r="L24" s="55"/>
      <c r="M24" s="56"/>
      <c r="N24" s="57"/>
      <c r="O24" s="58"/>
      <c r="P24" s="59"/>
      <c r="Q24" s="59"/>
      <c r="R24" s="60"/>
      <c r="S24" s="58"/>
      <c r="T24" s="56"/>
    </row>
    <row r="25" spans="1:20" ht="25.5" customHeight="1" x14ac:dyDescent="0.25">
      <c r="A25" s="27"/>
      <c r="B25" s="46">
        <v>19</v>
      </c>
      <c r="C25" s="47" t="s">
        <v>48</v>
      </c>
      <c r="D25" s="48">
        <v>1</v>
      </c>
      <c r="E25" s="49" t="s">
        <v>31</v>
      </c>
      <c r="F25" s="50" t="s">
        <v>49</v>
      </c>
      <c r="G25" s="51">
        <f t="shared" si="3"/>
        <v>350</v>
      </c>
      <c r="H25" s="52">
        <v>350</v>
      </c>
      <c r="I25" s="94"/>
      <c r="J25" s="53">
        <f t="shared" si="4"/>
        <v>0</v>
      </c>
      <c r="K25" s="54" t="str">
        <f t="shared" si="5"/>
        <v xml:space="preserve"> </v>
      </c>
      <c r="L25" s="55"/>
      <c r="M25" s="56"/>
      <c r="N25" s="57"/>
      <c r="O25" s="58"/>
      <c r="P25" s="59"/>
      <c r="Q25" s="59"/>
      <c r="R25" s="60"/>
      <c r="S25" s="58"/>
      <c r="T25" s="56"/>
    </row>
    <row r="26" spans="1:20" ht="25.5" customHeight="1" x14ac:dyDescent="0.25">
      <c r="A26" s="27"/>
      <c r="B26" s="46">
        <v>20</v>
      </c>
      <c r="C26" s="47" t="s">
        <v>50</v>
      </c>
      <c r="D26" s="48">
        <v>1</v>
      </c>
      <c r="E26" s="49" t="s">
        <v>31</v>
      </c>
      <c r="F26" s="50" t="s">
        <v>51</v>
      </c>
      <c r="G26" s="51">
        <f t="shared" si="3"/>
        <v>290</v>
      </c>
      <c r="H26" s="52">
        <v>290</v>
      </c>
      <c r="I26" s="94"/>
      <c r="J26" s="53">
        <f t="shared" ref="J26:J28" si="6">D26*I26</f>
        <v>0</v>
      </c>
      <c r="K26" s="54" t="str">
        <f t="shared" ref="K26:K28" si="7">IF(ISNUMBER(I26), IF(I26&gt;H26,"NEVYHOVUJE","VYHOVUJE")," ")</f>
        <v xml:space="preserve"> </v>
      </c>
      <c r="L26" s="55"/>
      <c r="M26" s="56"/>
      <c r="N26" s="57"/>
      <c r="O26" s="58"/>
      <c r="P26" s="59"/>
      <c r="Q26" s="59"/>
      <c r="R26" s="60"/>
      <c r="S26" s="58"/>
      <c r="T26" s="56"/>
    </row>
    <row r="27" spans="1:20" ht="25.5" customHeight="1" x14ac:dyDescent="0.25">
      <c r="A27" s="27"/>
      <c r="B27" s="46">
        <v>21</v>
      </c>
      <c r="C27" s="47" t="s">
        <v>52</v>
      </c>
      <c r="D27" s="48">
        <v>1</v>
      </c>
      <c r="E27" s="49" t="s">
        <v>31</v>
      </c>
      <c r="F27" s="50" t="s">
        <v>51</v>
      </c>
      <c r="G27" s="51">
        <f t="shared" si="3"/>
        <v>380</v>
      </c>
      <c r="H27" s="52">
        <v>380</v>
      </c>
      <c r="I27" s="94"/>
      <c r="J27" s="53">
        <f t="shared" si="6"/>
        <v>0</v>
      </c>
      <c r="K27" s="54" t="str">
        <f t="shared" si="7"/>
        <v xml:space="preserve"> </v>
      </c>
      <c r="L27" s="55"/>
      <c r="M27" s="56"/>
      <c r="N27" s="57"/>
      <c r="O27" s="58"/>
      <c r="P27" s="59"/>
      <c r="Q27" s="59"/>
      <c r="R27" s="60"/>
      <c r="S27" s="58"/>
      <c r="T27" s="56"/>
    </row>
    <row r="28" spans="1:20" ht="25.5" customHeight="1" thickBot="1" x14ac:dyDescent="0.3">
      <c r="A28" s="27"/>
      <c r="B28" s="63">
        <v>22</v>
      </c>
      <c r="C28" s="64" t="s">
        <v>53</v>
      </c>
      <c r="D28" s="65">
        <v>3</v>
      </c>
      <c r="E28" s="66" t="s">
        <v>31</v>
      </c>
      <c r="F28" s="67" t="s">
        <v>54</v>
      </c>
      <c r="G28" s="68">
        <f t="shared" si="3"/>
        <v>1140</v>
      </c>
      <c r="H28" s="69">
        <v>380</v>
      </c>
      <c r="I28" s="95"/>
      <c r="J28" s="70">
        <f t="shared" si="6"/>
        <v>0</v>
      </c>
      <c r="K28" s="71" t="str">
        <f t="shared" si="7"/>
        <v xml:space="preserve"> </v>
      </c>
      <c r="L28" s="72"/>
      <c r="M28" s="73"/>
      <c r="N28" s="74"/>
      <c r="O28" s="75"/>
      <c r="P28" s="76"/>
      <c r="Q28" s="76"/>
      <c r="R28" s="77"/>
      <c r="S28" s="75"/>
      <c r="T28" s="73"/>
    </row>
    <row r="29" spans="1:20" ht="16.5" thickTop="1" thickBot="1" x14ac:dyDescent="0.3">
      <c r="C29" s="1"/>
      <c r="D29" s="1"/>
      <c r="E29" s="1"/>
      <c r="F29" s="1"/>
      <c r="G29" s="1"/>
      <c r="J29" s="78"/>
    </row>
    <row r="30" spans="1:20" ht="60.75" customHeight="1" thickTop="1" thickBot="1" x14ac:dyDescent="0.3">
      <c r="B30" s="79" t="s">
        <v>9</v>
      </c>
      <c r="C30" s="79"/>
      <c r="D30" s="79"/>
      <c r="E30" s="79"/>
      <c r="F30" s="79"/>
      <c r="G30" s="80"/>
      <c r="H30" s="81" t="s">
        <v>10</v>
      </c>
      <c r="I30" s="82" t="s">
        <v>11</v>
      </c>
      <c r="J30" s="83"/>
      <c r="K30" s="84"/>
      <c r="S30" s="24"/>
      <c r="T30" s="85"/>
    </row>
    <row r="31" spans="1:20" ht="33" customHeight="1" thickTop="1" thickBot="1" x14ac:dyDescent="0.3">
      <c r="B31" s="86" t="s">
        <v>25</v>
      </c>
      <c r="C31" s="86"/>
      <c r="D31" s="86"/>
      <c r="E31" s="86"/>
      <c r="F31" s="86"/>
      <c r="G31" s="87"/>
      <c r="H31" s="88">
        <f>SUM(G7:G28)</f>
        <v>19220</v>
      </c>
      <c r="I31" s="89">
        <f>SUM(J7:J28)</f>
        <v>0</v>
      </c>
      <c r="J31" s="90"/>
      <c r="K31" s="91"/>
    </row>
    <row r="32" spans="1:20" ht="14.25" customHeight="1" thickTop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</sheetData>
  <sheetProtection algorithmName="SHA-512" hashValue="EdzKC3pbBoPftGW1utOvYF/bJQ8sMp+5NzBqTBx26Cxa84R6KpJBMCGBlzfuNIxfF3HGtCwrWWUTUV6smpzpiw==" saltValue="ij0d8tlN/JAEl1mUHcXmbw==" spinCount="100000" sheet="1" objects="1" scenarios="1"/>
  <mergeCells count="15">
    <mergeCell ref="B31:F31"/>
    <mergeCell ref="I31:K31"/>
    <mergeCell ref="B30:F30"/>
    <mergeCell ref="B1:D1"/>
    <mergeCell ref="I30:K30"/>
    <mergeCell ref="I2:R3"/>
    <mergeCell ref="L7:L28"/>
    <mergeCell ref="M7:M28"/>
    <mergeCell ref="N7:N28"/>
    <mergeCell ref="O7:O28"/>
    <mergeCell ref="P7:P28"/>
    <mergeCell ref="Q7:Q28"/>
    <mergeCell ref="T7:T28"/>
    <mergeCell ref="S7:S28"/>
    <mergeCell ref="R7:R28"/>
  </mergeCells>
  <conditionalFormatting sqref="B7:B28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28">
    <cfRule type="containsBlanks" dxfId="5" priority="22">
      <formula>LEN(TRIM(D7))=0</formula>
    </cfRule>
  </conditionalFormatting>
  <conditionalFormatting sqref="I7:I28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2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2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2023-11-06T11:32:42Z</cp:lastPrinted>
  <dcterms:created xsi:type="dcterms:W3CDTF">2014-03-05T12:43:32Z</dcterms:created>
  <dcterms:modified xsi:type="dcterms:W3CDTF">2023-11-06T14:10:36Z</dcterms:modified>
</cp:coreProperties>
</file>